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Filing\Forestry\Gardiner, Jock, Neil &amp; Gavin - CL10456\Brundeanlaws Forest Agency Sale - JB99855\Maps &amp; Data\"/>
    </mc:Choice>
  </mc:AlternateContent>
  <xr:revisionPtr revIDLastSave="0" documentId="8_{22212FF5-9E93-459B-9385-84A05038EA7E}" xr6:coauthVersionLast="47" xr6:coauthVersionMax="47" xr10:uidLastSave="{00000000-0000-0000-0000-000000000000}"/>
  <bookViews>
    <workbookView xWindow="-10965" yWindow="-16320" windowWidth="29040" windowHeight="15720" xr2:uid="{EEC3B4CC-ECCF-4401-8096-FAD52714E196}"/>
  </bookViews>
  <sheets>
    <sheet name="Sheet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L20" i="1"/>
  <c r="K20" i="1"/>
  <c r="J20" i="1"/>
  <c r="I20" i="1"/>
  <c r="L16" i="1"/>
  <c r="L17" i="1"/>
  <c r="L18" i="1"/>
  <c r="L19" i="1"/>
  <c r="L15" i="1"/>
</calcChain>
</file>

<file path=xl/sharedStrings.xml><?xml version="1.0" encoding="utf-8"?>
<sst xmlns="http://schemas.openxmlformats.org/spreadsheetml/2006/main" count="64" uniqueCount="32">
  <si>
    <t>Hectares</t>
  </si>
  <si>
    <t>Species</t>
  </si>
  <si>
    <t>a</t>
  </si>
  <si>
    <t>SS</t>
  </si>
  <si>
    <t>c</t>
  </si>
  <si>
    <t>b</t>
  </si>
  <si>
    <t>NS</t>
  </si>
  <si>
    <t>e</t>
  </si>
  <si>
    <t>OG</t>
  </si>
  <si>
    <t>d</t>
  </si>
  <si>
    <t>i</t>
  </si>
  <si>
    <t>n</t>
  </si>
  <si>
    <t>f</t>
  </si>
  <si>
    <t>h</t>
  </si>
  <si>
    <t>MNB/OG</t>
  </si>
  <si>
    <t>MB/OG</t>
  </si>
  <si>
    <t>Compartment</t>
  </si>
  <si>
    <t>Sub Compartment</t>
  </si>
  <si>
    <t>BA (awaiting replanting)</t>
  </si>
  <si>
    <t>Row Labels</t>
  </si>
  <si>
    <t>Grand Total</t>
  </si>
  <si>
    <t>Sum of Hectares</t>
  </si>
  <si>
    <t>P year</t>
  </si>
  <si>
    <t>Column Labels</t>
  </si>
  <si>
    <t>(blank)</t>
  </si>
  <si>
    <t>Species/land use</t>
  </si>
  <si>
    <t>No P-year</t>
  </si>
  <si>
    <t>Sitka spruce</t>
  </si>
  <si>
    <t>Bare (awaiting replanting)</t>
  </si>
  <si>
    <t>Norway spruce</t>
  </si>
  <si>
    <t>Mixed broadleaves/open ground</t>
  </si>
  <si>
    <t>Open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</si>
</sst>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pivotButton="1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3" borderId="1" xfId="0" applyFont="1" applyFill="1" applyBorder="1"/>
    <xf numFmtId="164" fontId="4" fillId="0" borderId="0" xfId="1" applyNumberFormat="1" applyFont="1"/>
  </cellXfs>
  <cellStyles count="2">
    <cellStyle name="Normal" xfId="0" builtinId="0"/>
    <cellStyle name="Percent" xfId="1" builtinId="5"/>
  </cellStyles>
  <dxfs count="10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 Booth" refreshedDate="45799.712855324076" createdVersion="8" refreshedVersion="8" minRefreshableVersion="3" recordCount="19" xr:uid="{E1B78490-C221-43EC-AEB6-9B4B88F6E29F}">
  <cacheSource type="worksheet">
    <worksheetSource ref="A1:E20" sheet="Sheet1"/>
  </cacheSource>
  <cacheFields count="5">
    <cacheField name="Compartment" numFmtId="0">
      <sharedItems containsSemiMixedTypes="0" containsString="0" containsNumber="1" containsInteger="1" minValue="1" maxValue="3"/>
    </cacheField>
    <cacheField name="Sub Compartment" numFmtId="0">
      <sharedItems/>
    </cacheField>
    <cacheField name="Hectares" numFmtId="0">
      <sharedItems containsSemiMixedTypes="0" containsString="0" containsNumber="1" minValue="0.03" maxValue="26.27"/>
    </cacheField>
    <cacheField name="P year" numFmtId="0">
      <sharedItems containsString="0" containsBlank="1" containsNumber="1" containsInteger="1" minValue="2019" maxValue="2024" count="3">
        <n v="2024"/>
        <m/>
        <n v="2019"/>
      </sharedItems>
    </cacheField>
    <cacheField name="Species" numFmtId="0">
      <sharedItems count="6">
        <s v="SS"/>
        <s v="NS"/>
        <s v="MNB/OG"/>
        <s v="OG"/>
        <s v="MB/OG"/>
        <s v="BA (awaiting replanting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n v="1"/>
    <s v="a"/>
    <n v="8.6300000000000008"/>
    <x v="0"/>
    <x v="0"/>
  </r>
  <r>
    <n v="1"/>
    <s v="b"/>
    <n v="3.56"/>
    <x v="0"/>
    <x v="1"/>
  </r>
  <r>
    <n v="1"/>
    <s v="c"/>
    <n v="1.84"/>
    <x v="0"/>
    <x v="2"/>
  </r>
  <r>
    <n v="1"/>
    <s v="d"/>
    <n v="0.34"/>
    <x v="1"/>
    <x v="3"/>
  </r>
  <r>
    <n v="1"/>
    <s v="e"/>
    <n v="0.03"/>
    <x v="1"/>
    <x v="3"/>
  </r>
  <r>
    <n v="2"/>
    <s v="a"/>
    <n v="26.27"/>
    <x v="2"/>
    <x v="0"/>
  </r>
  <r>
    <n v="2"/>
    <s v="b"/>
    <n v="4.62"/>
    <x v="2"/>
    <x v="0"/>
  </r>
  <r>
    <n v="2"/>
    <s v="c"/>
    <n v="1.97"/>
    <x v="2"/>
    <x v="1"/>
  </r>
  <r>
    <n v="2"/>
    <s v="d"/>
    <n v="2.78"/>
    <x v="2"/>
    <x v="4"/>
  </r>
  <r>
    <n v="2"/>
    <s v="e"/>
    <n v="0.12"/>
    <x v="2"/>
    <x v="4"/>
  </r>
  <r>
    <n v="2"/>
    <s v="f"/>
    <n v="7.0000000000000007E-2"/>
    <x v="2"/>
    <x v="4"/>
  </r>
  <r>
    <n v="2"/>
    <s v="h"/>
    <n v="0.9"/>
    <x v="1"/>
    <x v="3"/>
  </r>
  <r>
    <n v="2"/>
    <s v="i"/>
    <n v="0.87"/>
    <x v="1"/>
    <x v="3"/>
  </r>
  <r>
    <n v="2"/>
    <s v="n"/>
    <n v="7.0000000000000007E-2"/>
    <x v="2"/>
    <x v="4"/>
  </r>
  <r>
    <n v="3"/>
    <s v="a"/>
    <n v="19.809999999999999"/>
    <x v="1"/>
    <x v="5"/>
  </r>
  <r>
    <n v="3"/>
    <s v="b"/>
    <n v="0.27"/>
    <x v="1"/>
    <x v="5"/>
  </r>
  <r>
    <n v="3"/>
    <s v="c"/>
    <n v="2.09"/>
    <x v="1"/>
    <x v="5"/>
  </r>
  <r>
    <n v="3"/>
    <s v="d"/>
    <n v="2.2000000000000002"/>
    <x v="1"/>
    <x v="4"/>
  </r>
  <r>
    <n v="3"/>
    <s v="f"/>
    <n v="2.66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01763C-99D9-4C77-855D-656D3F559FB2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H2:L10" firstHeaderRow="1" firstDataRow="2" firstDataCol="1"/>
  <pivotFields count="5">
    <pivotField showAll="0"/>
    <pivotField showAll="0"/>
    <pivotField dataField="1" showAll="0"/>
    <pivotField axis="axisCol" showAll="0">
      <items count="4">
        <item x="2"/>
        <item x="0"/>
        <item x="1"/>
        <item t="default"/>
      </items>
    </pivotField>
    <pivotField axis="axisRow" showAll="0">
      <items count="7">
        <item x="5"/>
        <item x="4"/>
        <item x="2"/>
        <item x="1"/>
        <item x="3"/>
        <item x="0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Hectares" fld="2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3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52359"/>
      </a:dk2>
      <a:lt2>
        <a:srgbClr val="EEECE1"/>
      </a:lt2>
      <a:accent1>
        <a:srgbClr val="152359"/>
      </a:accent1>
      <a:accent2>
        <a:srgbClr val="ABD8ED"/>
      </a:accent2>
      <a:accent3>
        <a:srgbClr val="E3F3FB"/>
      </a:accent3>
      <a:accent4>
        <a:srgbClr val="63BFB5"/>
      </a:accent4>
      <a:accent5>
        <a:srgbClr val="E8CCA2"/>
      </a:accent5>
      <a:accent6>
        <a:srgbClr val="E83C4E"/>
      </a:accent6>
      <a:hlink>
        <a:srgbClr val="037674"/>
      </a:hlink>
      <a:folHlink>
        <a:srgbClr val="96202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BF42-7BB5-4D03-85B1-A71883AA8B41}">
  <dimension ref="A1:N20"/>
  <sheetViews>
    <sheetView tabSelected="1" workbookViewId="0">
      <selection activeCell="O20" sqref="O20"/>
    </sheetView>
  </sheetViews>
  <sheetFormatPr defaultRowHeight="14.15" x14ac:dyDescent="0.35"/>
  <cols>
    <col min="1" max="1" width="14.07421875" style="3" bestFit="1" customWidth="1"/>
    <col min="2" max="2" width="18.4609375" style="3" bestFit="1" customWidth="1"/>
    <col min="3" max="3" width="9.15234375" style="3" bestFit="1" customWidth="1"/>
    <col min="4" max="4" width="9.15234375" style="3" customWidth="1"/>
    <col min="5" max="5" width="19.15234375" style="3" bestFit="1" customWidth="1"/>
    <col min="6" max="7" width="9.23046875" style="3"/>
    <col min="8" max="8" width="29.53515625" style="3" bestFit="1" customWidth="1"/>
    <col min="9" max="12" width="15.69140625" style="3" customWidth="1"/>
    <col min="13" max="16384" width="9.23046875" style="3"/>
  </cols>
  <sheetData>
    <row r="1" spans="1:14" x14ac:dyDescent="0.35">
      <c r="A1" s="2" t="s">
        <v>16</v>
      </c>
      <c r="B1" s="2" t="s">
        <v>17</v>
      </c>
      <c r="C1" s="2" t="s">
        <v>0</v>
      </c>
      <c r="D1" s="2" t="s">
        <v>22</v>
      </c>
      <c r="E1" s="2" t="s">
        <v>1</v>
      </c>
    </row>
    <row r="2" spans="1:14" x14ac:dyDescent="0.35">
      <c r="A2" s="1">
        <v>1</v>
      </c>
      <c r="B2" s="1" t="s">
        <v>2</v>
      </c>
      <c r="C2" s="1">
        <v>8.6300000000000008</v>
      </c>
      <c r="D2" s="1">
        <v>2024</v>
      </c>
      <c r="E2" s="1" t="s">
        <v>3</v>
      </c>
      <c r="H2" s="4" t="s">
        <v>21</v>
      </c>
      <c r="I2" s="4" t="s">
        <v>23</v>
      </c>
    </row>
    <row r="3" spans="1:14" x14ac:dyDescent="0.35">
      <c r="A3" s="1">
        <v>1</v>
      </c>
      <c r="B3" s="1" t="s">
        <v>5</v>
      </c>
      <c r="C3" s="1">
        <v>3.56</v>
      </c>
      <c r="D3" s="1">
        <v>2024</v>
      </c>
      <c r="E3" s="1" t="s">
        <v>6</v>
      </c>
      <c r="H3" s="4" t="s">
        <v>19</v>
      </c>
      <c r="I3" s="3">
        <v>2019</v>
      </c>
      <c r="J3" s="3">
        <v>2024</v>
      </c>
      <c r="K3" s="3" t="s">
        <v>24</v>
      </c>
      <c r="L3" s="3" t="s">
        <v>20</v>
      </c>
    </row>
    <row r="4" spans="1:14" x14ac:dyDescent="0.35">
      <c r="A4" s="1">
        <v>1</v>
      </c>
      <c r="B4" s="1" t="s">
        <v>4</v>
      </c>
      <c r="C4" s="1">
        <v>1.84</v>
      </c>
      <c r="D4" s="1">
        <v>2024</v>
      </c>
      <c r="E4" s="1" t="s">
        <v>14</v>
      </c>
      <c r="H4" s="5" t="s">
        <v>18</v>
      </c>
      <c r="I4" s="6"/>
      <c r="J4" s="6"/>
      <c r="K4" s="6">
        <v>22.169999999999998</v>
      </c>
      <c r="L4" s="6">
        <v>22.169999999999998</v>
      </c>
    </row>
    <row r="5" spans="1:14" x14ac:dyDescent="0.35">
      <c r="A5" s="1">
        <v>1</v>
      </c>
      <c r="B5" s="1" t="s">
        <v>9</v>
      </c>
      <c r="C5" s="1">
        <v>0.34</v>
      </c>
      <c r="D5" s="1"/>
      <c r="E5" s="1" t="s">
        <v>8</v>
      </c>
      <c r="H5" s="5" t="s">
        <v>15</v>
      </c>
      <c r="I5" s="6">
        <v>3.0399999999999996</v>
      </c>
      <c r="J5" s="6"/>
      <c r="K5" s="6">
        <v>2.2000000000000002</v>
      </c>
      <c r="L5" s="6">
        <v>5.24</v>
      </c>
    </row>
    <row r="6" spans="1:14" x14ac:dyDescent="0.35">
      <c r="A6" s="1">
        <v>1</v>
      </c>
      <c r="B6" s="1" t="s">
        <v>7</v>
      </c>
      <c r="C6" s="1">
        <v>0.03</v>
      </c>
      <c r="D6" s="1"/>
      <c r="E6" s="1" t="s">
        <v>8</v>
      </c>
      <c r="H6" s="5" t="s">
        <v>14</v>
      </c>
      <c r="I6" s="6"/>
      <c r="J6" s="6">
        <v>1.84</v>
      </c>
      <c r="K6" s="6"/>
      <c r="L6" s="6">
        <v>1.84</v>
      </c>
    </row>
    <row r="7" spans="1:14" x14ac:dyDescent="0.35">
      <c r="A7" s="1">
        <v>2</v>
      </c>
      <c r="B7" s="1" t="s">
        <v>2</v>
      </c>
      <c r="C7" s="1">
        <v>26.27</v>
      </c>
      <c r="D7" s="1">
        <v>2019</v>
      </c>
      <c r="E7" s="1" t="s">
        <v>3</v>
      </c>
      <c r="H7" s="5" t="s">
        <v>6</v>
      </c>
      <c r="I7" s="6">
        <v>1.97</v>
      </c>
      <c r="J7" s="6">
        <v>3.56</v>
      </c>
      <c r="K7" s="6"/>
      <c r="L7" s="6">
        <v>5.53</v>
      </c>
    </row>
    <row r="8" spans="1:14" x14ac:dyDescent="0.35">
      <c r="A8" s="1">
        <v>2</v>
      </c>
      <c r="B8" s="1" t="s">
        <v>5</v>
      </c>
      <c r="C8" s="1">
        <v>4.62</v>
      </c>
      <c r="D8" s="1">
        <v>2019</v>
      </c>
      <c r="E8" s="1" t="s">
        <v>3</v>
      </c>
      <c r="H8" s="5" t="s">
        <v>8</v>
      </c>
      <c r="I8" s="6"/>
      <c r="J8" s="6"/>
      <c r="K8" s="6">
        <v>4.8000000000000007</v>
      </c>
      <c r="L8" s="6">
        <v>4.8000000000000007</v>
      </c>
    </row>
    <row r="9" spans="1:14" x14ac:dyDescent="0.35">
      <c r="A9" s="1">
        <v>2</v>
      </c>
      <c r="B9" s="1" t="s">
        <v>4</v>
      </c>
      <c r="C9" s="1">
        <v>1.97</v>
      </c>
      <c r="D9" s="1">
        <v>2019</v>
      </c>
      <c r="E9" s="1" t="s">
        <v>6</v>
      </c>
      <c r="H9" s="5" t="s">
        <v>3</v>
      </c>
      <c r="I9" s="6">
        <v>30.89</v>
      </c>
      <c r="J9" s="6">
        <v>8.6300000000000008</v>
      </c>
      <c r="K9" s="6"/>
      <c r="L9" s="6">
        <v>39.520000000000003</v>
      </c>
    </row>
    <row r="10" spans="1:14" x14ac:dyDescent="0.35">
      <c r="A10" s="1">
        <v>2</v>
      </c>
      <c r="B10" s="1" t="s">
        <v>9</v>
      </c>
      <c r="C10" s="1">
        <v>2.78</v>
      </c>
      <c r="D10" s="1">
        <v>2019</v>
      </c>
      <c r="E10" s="1" t="s">
        <v>15</v>
      </c>
      <c r="H10" s="5" t="s">
        <v>20</v>
      </c>
      <c r="I10" s="6">
        <v>35.9</v>
      </c>
      <c r="J10" s="6">
        <v>14.030000000000001</v>
      </c>
      <c r="K10" s="6">
        <v>29.169999999999998</v>
      </c>
      <c r="L10" s="6">
        <v>79.099999999999994</v>
      </c>
    </row>
    <row r="11" spans="1:14" x14ac:dyDescent="0.35">
      <c r="A11" s="1">
        <v>2</v>
      </c>
      <c r="B11" s="1" t="s">
        <v>7</v>
      </c>
      <c r="C11" s="1">
        <v>0.12</v>
      </c>
      <c r="D11" s="1">
        <v>2019</v>
      </c>
      <c r="E11" s="1" t="s">
        <v>15</v>
      </c>
    </row>
    <row r="12" spans="1:14" x14ac:dyDescent="0.35">
      <c r="A12" s="1">
        <v>2</v>
      </c>
      <c r="B12" s="1" t="s">
        <v>12</v>
      </c>
      <c r="C12" s="1">
        <v>7.0000000000000007E-2</v>
      </c>
      <c r="D12" s="1">
        <v>2019</v>
      </c>
      <c r="E12" s="1" t="s">
        <v>15</v>
      </c>
    </row>
    <row r="13" spans="1:14" x14ac:dyDescent="0.35">
      <c r="A13" s="1">
        <v>2</v>
      </c>
      <c r="B13" s="1" t="s">
        <v>13</v>
      </c>
      <c r="C13" s="1">
        <v>0.9</v>
      </c>
      <c r="D13" s="1"/>
      <c r="E13" s="1" t="s">
        <v>8</v>
      </c>
    </row>
    <row r="14" spans="1:14" x14ac:dyDescent="0.35">
      <c r="A14" s="1">
        <v>2</v>
      </c>
      <c r="B14" s="1" t="s">
        <v>10</v>
      </c>
      <c r="C14" s="1">
        <v>0.87</v>
      </c>
      <c r="D14" s="1"/>
      <c r="E14" s="1" t="s">
        <v>8</v>
      </c>
      <c r="H14" s="7" t="s">
        <v>25</v>
      </c>
      <c r="I14" s="8" t="s">
        <v>26</v>
      </c>
      <c r="J14" s="8">
        <v>2019</v>
      </c>
      <c r="K14" s="8">
        <v>2024</v>
      </c>
      <c r="L14" s="8" t="s">
        <v>20</v>
      </c>
    </row>
    <row r="15" spans="1:14" x14ac:dyDescent="0.35">
      <c r="A15" s="1">
        <v>2</v>
      </c>
      <c r="B15" s="1" t="s">
        <v>11</v>
      </c>
      <c r="C15" s="1">
        <v>7.0000000000000007E-2</v>
      </c>
      <c r="D15" s="1">
        <v>2019</v>
      </c>
      <c r="E15" s="1" t="s">
        <v>15</v>
      </c>
      <c r="H15" s="9" t="s">
        <v>27</v>
      </c>
      <c r="I15" s="9"/>
      <c r="J15" s="9">
        <v>30.89</v>
      </c>
      <c r="K15" s="9">
        <v>8.6300000000000008</v>
      </c>
      <c r="L15" s="9">
        <f>SUM(I15:K15)</f>
        <v>39.520000000000003</v>
      </c>
      <c r="N15" s="11">
        <f>(L15+L16+L17)/L20</f>
        <v>0.84981036662452591</v>
      </c>
    </row>
    <row r="16" spans="1:14" x14ac:dyDescent="0.35">
      <c r="A16" s="1">
        <v>3</v>
      </c>
      <c r="B16" s="1" t="s">
        <v>2</v>
      </c>
      <c r="C16" s="1">
        <v>19.809999999999999</v>
      </c>
      <c r="D16" s="1"/>
      <c r="E16" s="1" t="s">
        <v>18</v>
      </c>
      <c r="H16" s="9" t="s">
        <v>28</v>
      </c>
      <c r="I16" s="9">
        <v>22.169999999999998</v>
      </c>
      <c r="J16" s="9"/>
      <c r="K16" s="9"/>
      <c r="L16" s="9">
        <f t="shared" ref="L16:L20" si="0">SUM(I16:K16)</f>
        <v>22.169999999999998</v>
      </c>
    </row>
    <row r="17" spans="1:12" x14ac:dyDescent="0.35">
      <c r="A17" s="1">
        <v>3</v>
      </c>
      <c r="B17" s="1" t="s">
        <v>5</v>
      </c>
      <c r="C17" s="1">
        <v>0.27</v>
      </c>
      <c r="D17" s="1"/>
      <c r="E17" s="1" t="s">
        <v>18</v>
      </c>
      <c r="H17" s="9" t="s">
        <v>29</v>
      </c>
      <c r="I17" s="9"/>
      <c r="J17" s="9">
        <v>1.97</v>
      </c>
      <c r="K17" s="9">
        <v>3.56</v>
      </c>
      <c r="L17" s="9">
        <f t="shared" si="0"/>
        <v>5.53</v>
      </c>
    </row>
    <row r="18" spans="1:12" x14ac:dyDescent="0.35">
      <c r="A18" s="1">
        <v>3</v>
      </c>
      <c r="B18" s="1" t="s">
        <v>4</v>
      </c>
      <c r="C18" s="1">
        <v>2.09</v>
      </c>
      <c r="D18" s="1"/>
      <c r="E18" s="1" t="s">
        <v>18</v>
      </c>
      <c r="H18" s="9" t="s">
        <v>30</v>
      </c>
      <c r="I18" s="9">
        <v>2.2000000000000002</v>
      </c>
      <c r="J18" s="9">
        <v>3.0399999999999996</v>
      </c>
      <c r="K18" s="9">
        <v>1.84</v>
      </c>
      <c r="L18" s="9">
        <f>SUM(I18:K18)</f>
        <v>7.08</v>
      </c>
    </row>
    <row r="19" spans="1:12" x14ac:dyDescent="0.35">
      <c r="A19" s="1">
        <v>3</v>
      </c>
      <c r="B19" s="1" t="s">
        <v>9</v>
      </c>
      <c r="C19" s="1">
        <v>2.2000000000000002</v>
      </c>
      <c r="D19" s="1"/>
      <c r="E19" s="1" t="s">
        <v>15</v>
      </c>
      <c r="H19" s="9" t="s">
        <v>31</v>
      </c>
      <c r="I19" s="9">
        <v>4.8000000000000007</v>
      </c>
      <c r="J19" s="9"/>
      <c r="K19" s="9"/>
      <c r="L19" s="9">
        <f>SUM(I19:K19)</f>
        <v>4.8000000000000007</v>
      </c>
    </row>
    <row r="20" spans="1:12" x14ac:dyDescent="0.35">
      <c r="A20" s="1">
        <v>3</v>
      </c>
      <c r="B20" s="1" t="s">
        <v>12</v>
      </c>
      <c r="C20" s="1">
        <v>2.66</v>
      </c>
      <c r="D20" s="1"/>
      <c r="E20" s="1" t="s">
        <v>8</v>
      </c>
      <c r="H20" s="10" t="s">
        <v>20</v>
      </c>
      <c r="I20" s="10">
        <f>SUM(I15:I19)</f>
        <v>29.169999999999998</v>
      </c>
      <c r="J20" s="10">
        <f>SUM(J15:J19)</f>
        <v>35.9</v>
      </c>
      <c r="K20" s="10">
        <f>SUM(K15:K19)</f>
        <v>14.030000000000001</v>
      </c>
      <c r="L20" s="10">
        <f>SUM(L15:L19)</f>
        <v>79.099999999999994</v>
      </c>
    </row>
  </sheetData>
  <sortState xmlns:xlrd2="http://schemas.microsoft.com/office/spreadsheetml/2017/richdata2" ref="B16:E20">
    <sortCondition ref="B16:B20"/>
  </sortState>
  <pageMargins left="0.7" right="0.7" top="0.75" bottom="0.75" header="0.3" footer="0.3"/>
  <ignoredErrors>
    <ignoredError sqref="J20:K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Bidwells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Doe</dc:creator>
  <cp:lastModifiedBy>Sam Booth</cp:lastModifiedBy>
  <dcterms:created xsi:type="dcterms:W3CDTF">2025-05-22T09:29:17Z</dcterms:created>
  <dcterms:modified xsi:type="dcterms:W3CDTF">2025-05-22T16:14:46Z</dcterms:modified>
</cp:coreProperties>
</file>